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15" windowHeight="7860" activeTab="0"/>
  </bookViews>
  <sheets>
    <sheet name="Sheet1" sheetId="1" r:id="rId1"/>
    <sheet name="Scenario Summary" sheetId="2" r:id="rId2"/>
  </sheets>
  <definedNames>
    <definedName name="mpg">'Sheet1'!$B$11</definedName>
    <definedName name="mpl">'Sheet1'!$B$12</definedName>
    <definedName name="rate">'Sheet1'!$B$13</definedName>
    <definedName name="TotalCost">'Sheet1'!$F$7</definedName>
  </definedNames>
  <calcPr fullCalcOnLoad="1"/>
</workbook>
</file>

<file path=xl/sharedStrings.xml><?xml version="1.0" encoding="utf-8"?>
<sst xmlns="http://schemas.openxmlformats.org/spreadsheetml/2006/main" count="35" uniqueCount="34">
  <si>
    <t>Chicago to Carrington ND</t>
  </si>
  <si>
    <t>Carrington to Battleford SK</t>
  </si>
  <si>
    <t>Battleford to Fort St. John</t>
  </si>
  <si>
    <t>Fort St. John to Watson Lake YK</t>
  </si>
  <si>
    <t>Watson Lake to Dawson YK</t>
  </si>
  <si>
    <t>Segment</t>
  </si>
  <si>
    <t>Time Est.</t>
  </si>
  <si>
    <t>Miles</t>
  </si>
  <si>
    <t>Fuel Price Report</t>
  </si>
  <si>
    <t>Fuel Price</t>
  </si>
  <si>
    <t>US Chicago</t>
  </si>
  <si>
    <t>US Moorehead MN</t>
  </si>
  <si>
    <t>CA Moose Jaw Sk</t>
  </si>
  <si>
    <t>CA Medicine Hat AB</t>
  </si>
  <si>
    <t>CA Mi 54 AK Hiway BC</t>
  </si>
  <si>
    <t>Miles Per Gallon</t>
  </si>
  <si>
    <t>Miles Per Liter</t>
  </si>
  <si>
    <t>Assumptions</t>
  </si>
  <si>
    <t>Exchange Rate</t>
  </si>
  <si>
    <t>rate</t>
  </si>
  <si>
    <t>mpg</t>
  </si>
  <si>
    <t>TotalCost</t>
  </si>
  <si>
    <t>Better Exchange Rate</t>
  </si>
  <si>
    <t>Created by   on 2/25/2009
Modified by   on 2/25/2009</t>
  </si>
  <si>
    <t>Better Mileage</t>
  </si>
  <si>
    <t>Created by   on 2/25/2009</t>
  </si>
  <si>
    <t>Better Everything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</si>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</sst>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dddd\,\ mmmm\ dd\,\ yyyy"/>
    <numFmt numFmtId="167" formatCode="[h]:mm:ss;@"/>
    <numFmt numFmtId="168" formatCode="0.000"/>
    <numFmt numFmtId="169" formatCode="&quot;$&quot;#,##0.00"/>
    <numFmt numFmtId="170" formatCode="&quot;$&quot;#,##0.000_);[Red]\(&quot;$&quot;#,##0.000\)"/>
  </numFmts>
  <fonts count="6">
    <font>
      <sz val="10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sz val="9"/>
      <color indexed="9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8" fontId="0" fillId="0" borderId="1" xfId="0" applyNumberForma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4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0" fillId="4" borderId="0" xfId="0" applyFill="1" applyBorder="1" applyAlignment="1">
      <alignment/>
    </xf>
    <xf numFmtId="0" fontId="5" fillId="0" borderId="0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9" sqref="D9"/>
    </sheetView>
  </sheetViews>
  <sheetFormatPr defaultColWidth="9.140625" defaultRowHeight="12.75"/>
  <cols>
    <col min="1" max="1" width="29.140625" style="0" bestFit="1" customWidth="1"/>
    <col min="4" max="4" width="20.8515625" style="0" bestFit="1" customWidth="1"/>
    <col min="6" max="6" width="20.7109375" style="0" customWidth="1"/>
  </cols>
  <sheetData>
    <row r="1" spans="1:6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s="4"/>
    </row>
    <row r="2" spans="1:6" ht="12.75">
      <c r="A2" t="s">
        <v>0</v>
      </c>
      <c r="B2" s="2">
        <v>0.5013888888888889</v>
      </c>
      <c r="C2">
        <v>778</v>
      </c>
      <c r="D2" t="s">
        <v>10</v>
      </c>
      <c r="E2" s="3">
        <v>3.59</v>
      </c>
      <c r="F2" s="5">
        <f>IF(LEFT(D2,2)="US",C2/mpg*E2,C2/mpl*E2*rate)</f>
        <v>126.95545454545456</v>
      </c>
    </row>
    <row r="3" spans="1:6" ht="12.75">
      <c r="A3" t="s">
        <v>1</v>
      </c>
      <c r="B3" s="2">
        <v>0.4625</v>
      </c>
      <c r="C3">
        <v>620</v>
      </c>
      <c r="D3" t="s">
        <v>11</v>
      </c>
      <c r="E3" s="3">
        <v>2.96</v>
      </c>
      <c r="F3" s="5">
        <f>IF(LEFT(D3,2)="US",C3/mpg*E3,C3/mpl*E3*rate)</f>
        <v>83.41818181818182</v>
      </c>
    </row>
    <row r="4" spans="1:6" ht="12.75">
      <c r="A4" t="s">
        <v>2</v>
      </c>
      <c r="B4" s="2">
        <v>0.4763888888888889</v>
      </c>
      <c r="C4">
        <v>648</v>
      </c>
      <c r="D4" t="s">
        <v>12</v>
      </c>
      <c r="E4" s="3">
        <v>1.09</v>
      </c>
      <c r="F4" s="5">
        <f>IF(LEFT(D4,2)="US",C4/mpg*E4,C4/mpl*E4*rate)</f>
        <v>115.04797003636364</v>
      </c>
    </row>
    <row r="5" spans="1:6" ht="12.75">
      <c r="A5" t="s">
        <v>3</v>
      </c>
      <c r="B5" s="2">
        <v>0.4284722222222222</v>
      </c>
      <c r="C5">
        <v>555</v>
      </c>
      <c r="D5" t="s">
        <v>13</v>
      </c>
      <c r="E5" s="3">
        <v>1.01</v>
      </c>
      <c r="F5" s="5">
        <f>IF(LEFT(D5,2)="US",C5/mpg*E5,C5/mpl*E5*rate)</f>
        <v>91.30442236363636</v>
      </c>
    </row>
    <row r="6" spans="1:6" ht="12.75">
      <c r="A6" t="s">
        <v>4</v>
      </c>
      <c r="B6" s="2">
        <v>0.49652777777777773</v>
      </c>
      <c r="C6">
        <v>601</v>
      </c>
      <c r="D6" t="s">
        <v>14</v>
      </c>
      <c r="E6" s="3">
        <v>1.21</v>
      </c>
      <c r="F6" s="5">
        <f>IF(LEFT(D6,2)="US",C6/mpg*E6,C6/mpl*E6*rate)</f>
        <v>118.45060919999997</v>
      </c>
    </row>
    <row r="7" spans="2:6" ht="12.75">
      <c r="B7" s="1"/>
      <c r="F7" s="5">
        <f>SUM(F2:F6)</f>
        <v>535.1766379636363</v>
      </c>
    </row>
    <row r="8" ht="12.75">
      <c r="F8" s="5"/>
    </row>
    <row r="9" ht="12.75">
      <c r="F9" s="5"/>
    </row>
    <row r="10" spans="1:6" ht="12.75">
      <c r="A10" t="s">
        <v>17</v>
      </c>
      <c r="F10" s="5"/>
    </row>
    <row r="11" spans="1:6" ht="12.75">
      <c r="A11" t="s">
        <v>15</v>
      </c>
      <c r="B11">
        <v>22</v>
      </c>
      <c r="F11" s="5"/>
    </row>
    <row r="12" spans="1:6" ht="12.75">
      <c r="A12" t="s">
        <v>16</v>
      </c>
      <c r="B12">
        <f>mpg/3.78</f>
        <v>5.8201058201058204</v>
      </c>
      <c r="F12" s="5"/>
    </row>
    <row r="13" spans="1:6" ht="12.75">
      <c r="A13" t="s">
        <v>18</v>
      </c>
      <c r="B13">
        <v>0.948</v>
      </c>
      <c r="F13" s="5"/>
    </row>
    <row r="14" ht="12.75">
      <c r="F14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G12"/>
  <sheetViews>
    <sheetView showGridLines="0" workbookViewId="0" topLeftCell="A1">
      <selection activeCell="A1" sqref="A1"/>
    </sheetView>
  </sheetViews>
  <sheetFormatPr defaultColWidth="9.140625" defaultRowHeight="12.75" outlineLevelRow="1" outlineLevelCol="1"/>
  <cols>
    <col min="3" max="3" width="9.421875" style="0" bestFit="1" customWidth="1"/>
    <col min="4" max="7" width="18.140625" style="0" bestFit="1" customWidth="1" outlineLevel="1"/>
  </cols>
  <sheetData>
    <row r="1" ht="13.5" thickBot="1"/>
    <row r="2" spans="2:7" ht="15">
      <c r="B2" s="9" t="s">
        <v>27</v>
      </c>
      <c r="C2" s="9"/>
      <c r="D2" s="14"/>
      <c r="E2" s="14"/>
      <c r="F2" s="14"/>
      <c r="G2" s="14"/>
    </row>
    <row r="3" spans="2:7" ht="15" collapsed="1">
      <c r="B3" s="8"/>
      <c r="C3" s="8"/>
      <c r="D3" s="15" t="s">
        <v>29</v>
      </c>
      <c r="E3" s="15" t="s">
        <v>22</v>
      </c>
      <c r="F3" s="15" t="s">
        <v>24</v>
      </c>
      <c r="G3" s="15" t="s">
        <v>26</v>
      </c>
    </row>
    <row r="4" spans="2:7" ht="45" hidden="1" outlineLevel="1">
      <c r="B4" s="11"/>
      <c r="C4" s="11"/>
      <c r="D4" s="6"/>
      <c r="E4" s="17" t="s">
        <v>23</v>
      </c>
      <c r="F4" s="17" t="s">
        <v>25</v>
      </c>
      <c r="G4" s="17" t="s">
        <v>23</v>
      </c>
    </row>
    <row r="5" spans="2:7" ht="12.75">
      <c r="B5" s="12" t="s">
        <v>28</v>
      </c>
      <c r="C5" s="12"/>
      <c r="D5" s="10"/>
      <c r="E5" s="10"/>
      <c r="F5" s="10"/>
      <c r="G5" s="10"/>
    </row>
    <row r="6" spans="2:7" ht="12.75" outlineLevel="1">
      <c r="B6" s="11"/>
      <c r="C6" s="11" t="s">
        <v>19</v>
      </c>
      <c r="D6" s="6">
        <v>0.948</v>
      </c>
      <c r="E6" s="16">
        <v>0.8</v>
      </c>
      <c r="F6" s="6">
        <v>0.948</v>
      </c>
      <c r="G6" s="16">
        <v>0.8</v>
      </c>
    </row>
    <row r="7" spans="2:7" ht="12.75" outlineLevel="1">
      <c r="B7" s="11"/>
      <c r="C7" s="11" t="s">
        <v>20</v>
      </c>
      <c r="D7" s="6">
        <v>22</v>
      </c>
      <c r="E7" s="6">
        <v>22</v>
      </c>
      <c r="F7" s="16">
        <v>25</v>
      </c>
      <c r="G7" s="16">
        <v>25</v>
      </c>
    </row>
    <row r="8" spans="2:7" ht="12.75">
      <c r="B8" s="12" t="s">
        <v>30</v>
      </c>
      <c r="C8" s="12"/>
      <c r="D8" s="10"/>
      <c r="E8" s="10"/>
      <c r="F8" s="10"/>
      <c r="G8" s="10"/>
    </row>
    <row r="9" spans="2:7" ht="13.5" outlineLevel="1" thickBot="1">
      <c r="B9" s="13"/>
      <c r="C9" s="13" t="s">
        <v>21</v>
      </c>
      <c r="D9" s="7">
        <v>535.176637963636</v>
      </c>
      <c r="E9" s="7">
        <v>484.468996363636</v>
      </c>
      <c r="F9" s="7">
        <v>470.955441408</v>
      </c>
      <c r="G9" s="7">
        <v>426.3327168</v>
      </c>
    </row>
    <row r="10" ht="12.75">
      <c r="B10" t="s">
        <v>31</v>
      </c>
    </row>
    <row r="11" ht="12.75">
      <c r="B11" t="s">
        <v>32</v>
      </c>
    </row>
    <row r="12" ht="12.75">
      <c r="B12" t="s">
        <v>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2009-02-25T09:29:05Z</dcterms:created>
  <dcterms:modified xsi:type="dcterms:W3CDTF">2009-02-26T01:14:42Z</dcterms:modified>
  <cp:category/>
  <cp:version/>
  <cp:contentType/>
  <cp:contentStatus/>
</cp:coreProperties>
</file>