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65336" windowWidth="25520" windowHeight="149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<sst xmlns="http://schemas.openxmlformats.org/spreadsheetml/2006/main" count="10" uniqueCount="10">
  <si>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Prob node can send</t>
  </si>
  <si>
    <t>Peak nodes</t>
  </si>
  <si>
    <t>NODES</t>
  </si>
  <si>
    <t>p = Peak BW</t>
  </si>
  <si>
    <t>b = Node BW</t>
  </si>
  <si>
    <t>Pr[p/b are sending AND n-p/b are not sending]</t>
  </si>
  <si>
    <t>Pr[net is saturated]</t>
  </si>
  <si>
    <t># ways to get p/b sending and p/b not sending (C(n,p/b))</t>
  </si>
  <si>
    <t>Pr[exactly p/b are sending]</t>
  </si>
  <si>
    <t>Pr[exactly n-p/b are not sending]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</si>
</sst>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E+00"/>
    <numFmt numFmtId="166" formatCode="0.00000"/>
    <numFmt numFmtId="167" formatCode="0.0000000"/>
    <numFmt numFmtId="168" formatCode="0.0000000E+00"/>
    <numFmt numFmtId="169" formatCode="0.000E+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Sheet1!$F$9</c:f>
              <c:strCache>
                <c:ptCount val="1"/>
                <c:pt idx="0">
                  <c:v>Pr[net is saturated]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Sheet1!$A$10:$A$44</c:f>
              <c:numCache/>
            </c:numRef>
          </c:xVal>
          <c:yVal>
            <c:numRef>
              <c:f>Sheet1!$F$10:$F$44</c:f>
              <c:numCache/>
            </c:numRef>
          </c:yVal>
          <c:smooth val="1"/>
        </c:ser>
        <c:axId val="61934833"/>
        <c:axId val="20542586"/>
      </c:scatterChart>
      <c:val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2586"/>
        <c:crosses val="autoZero"/>
        <c:crossBetween val="midCat"/>
        <c:dispUnits/>
      </c:valAx>
      <c:valAx>
        <c:axId val="20542586"/>
        <c:scaling>
          <c:orientation val="minMax"/>
        </c:scaling>
        <c:axPos val="l"/>
        <c:majorGridlines/>
        <c:delete val="0"/>
        <c:numFmt formatCode="0.000E+00" sourceLinked="0"/>
        <c:majorTickMark val="out"/>
        <c:minorTickMark val="none"/>
        <c:tickLblPos val="nextTo"/>
        <c:crossAx val="6193483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46</xdr:row>
      <xdr:rowOff>47625</xdr:rowOff>
    </xdr:from>
    <xdr:to>
      <xdr:col>6</xdr:col>
      <xdr:colOff>0</xdr:colOff>
      <xdr:row>72</xdr:row>
      <xdr:rowOff>76200</xdr:rowOff>
    </xdr:to>
    <xdr:graphicFrame>
      <xdr:nvGraphicFramePr>
        <xdr:cNvPr id="1" name="Chart 3"/>
        <xdr:cNvGraphicFramePr/>
      </xdr:nvGraphicFramePr>
      <xdr:xfrm>
        <a:off x="2476500" y="7829550"/>
        <a:ext cx="62579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H19" sqref="H19"/>
    </sheetView>
  </sheetViews>
  <sheetFormatPr defaultColWidth="11.00390625" defaultRowHeight="12.75"/>
  <cols>
    <col min="1" max="1" width="18.00390625" style="0" customWidth="1"/>
    <col min="2" max="2" width="15.625" style="1" customWidth="1"/>
    <col min="3" max="4" width="21.75390625" style="1" customWidth="1"/>
    <col min="5" max="5" width="19.375" style="0" customWidth="1"/>
    <col min="6" max="6" width="18.125" style="0" customWidth="1"/>
    <col min="8" max="8" width="21.125" style="0" customWidth="1"/>
    <col min="9" max="9" width="23.75390625" style="0" customWidth="1"/>
    <col min="10" max="10" width="18.875" style="0" customWidth="1"/>
  </cols>
  <sheetData>
    <row r="1" spans="1:4" ht="12.75">
      <c r="A1" t="s">
        <v>3</v>
      </c>
      <c r="B1" s="3">
        <v>10</v>
      </c>
      <c r="C1" s="3"/>
      <c r="D1" s="3"/>
    </row>
    <row r="2" spans="1:10" ht="12.75">
      <c r="A2" t="s">
        <v>4</v>
      </c>
      <c r="B2" s="3">
        <v>1</v>
      </c>
      <c r="C2" s="3"/>
      <c r="D2" s="3"/>
      <c r="J2" s="5"/>
    </row>
    <row r="3" spans="1:4" ht="12.75">
      <c r="A3" t="s">
        <v>0</v>
      </c>
      <c r="B3" s="3">
        <v>0.1</v>
      </c>
      <c r="C3" s="3"/>
      <c r="D3" s="3"/>
    </row>
    <row r="4" spans="1:4" ht="12.75">
      <c r="A4" t="s">
        <v>1</v>
      </c>
      <c r="B4" s="3">
        <f>B1/B2</f>
        <v>10</v>
      </c>
      <c r="C4" s="3"/>
      <c r="D4" s="3"/>
    </row>
    <row r="6" spans="2:4" ht="12.75">
      <c r="B6" s="2"/>
      <c r="C6" s="2"/>
      <c r="D6" s="2"/>
    </row>
    <row r="9" spans="1:7" s="4" customFormat="1" ht="39">
      <c r="A9" s="4" t="s">
        <v>2</v>
      </c>
      <c r="B9" s="7" t="s">
        <v>8</v>
      </c>
      <c r="C9" s="7" t="s">
        <v>9</v>
      </c>
      <c r="D9" s="7" t="s">
        <v>5</v>
      </c>
      <c r="E9" s="8" t="s">
        <v>7</v>
      </c>
      <c r="F9" s="6" t="s">
        <v>6</v>
      </c>
      <c r="G9" s="6"/>
    </row>
    <row r="10" spans="1:9" ht="12.75">
      <c r="A10">
        <v>1</v>
      </c>
      <c r="B10"/>
      <c r="C10"/>
      <c r="D10"/>
      <c r="E10" s="5"/>
      <c r="F10" s="5"/>
      <c r="G10" s="5"/>
      <c r="H10" s="2"/>
      <c r="I10" s="2"/>
    </row>
    <row r="11" spans="1:9" ht="12.75">
      <c r="A11">
        <v>2</v>
      </c>
      <c r="B11"/>
      <c r="C11"/>
      <c r="D11"/>
      <c r="E11" s="5"/>
      <c r="F11" s="5"/>
      <c r="G11" s="5"/>
      <c r="H11" s="2"/>
      <c r="I11" s="2"/>
    </row>
    <row r="12" spans="1:9" ht="12.75">
      <c r="A12">
        <v>3</v>
      </c>
      <c r="B12"/>
      <c r="C12"/>
      <c r="D12"/>
      <c r="E12" s="5"/>
      <c r="F12" s="5"/>
      <c r="G12" s="5"/>
      <c r="H12" s="2"/>
      <c r="I12" s="2"/>
    </row>
    <row r="13" spans="1:9" ht="12.75">
      <c r="A13">
        <v>4</v>
      </c>
      <c r="B13"/>
      <c r="C13"/>
      <c r="D13"/>
      <c r="E13" s="5"/>
      <c r="F13" s="5"/>
      <c r="G13" s="5"/>
      <c r="H13" s="2"/>
      <c r="I13" s="2"/>
    </row>
    <row r="14" spans="1:9" ht="12.75">
      <c r="A14">
        <v>5</v>
      </c>
      <c r="B14"/>
      <c r="C14"/>
      <c r="D14"/>
      <c r="E14" s="5"/>
      <c r="F14" s="5"/>
      <c r="G14" s="5"/>
      <c r="H14" s="2"/>
      <c r="I14" s="2"/>
    </row>
    <row r="15" spans="1:9" ht="12.75">
      <c r="A15">
        <v>6</v>
      </c>
      <c r="B15"/>
      <c r="C15"/>
      <c r="D15"/>
      <c r="E15" s="5"/>
      <c r="F15" s="5"/>
      <c r="G15" s="5"/>
      <c r="H15" s="2"/>
      <c r="I15" s="2"/>
    </row>
    <row r="16" spans="1:9" ht="12.75">
      <c r="A16">
        <v>7</v>
      </c>
      <c r="B16"/>
      <c r="C16"/>
      <c r="D16"/>
      <c r="E16" s="5"/>
      <c r="F16" s="5"/>
      <c r="G16" s="5"/>
      <c r="H16" s="2"/>
      <c r="I16" s="2"/>
    </row>
    <row r="17" spans="1:9" ht="12.75">
      <c r="A17">
        <v>8</v>
      </c>
      <c r="B17"/>
      <c r="C17"/>
      <c r="D17"/>
      <c r="E17" s="5"/>
      <c r="F17" s="5"/>
      <c r="G17" s="5"/>
      <c r="H17" s="2"/>
      <c r="I17" s="2"/>
    </row>
    <row r="18" spans="1:9" ht="12.75">
      <c r="A18">
        <v>9</v>
      </c>
      <c r="B18"/>
      <c r="C18"/>
      <c r="D18"/>
      <c r="E18" s="5"/>
      <c r="F18" s="5"/>
      <c r="G18" s="5"/>
      <c r="H18" s="2"/>
      <c r="I18" s="2"/>
    </row>
    <row r="19" spans="1:10" ht="12.75">
      <c r="A19">
        <v>10</v>
      </c>
      <c r="B19">
        <f>POWER($B$3,$B$4)</f>
        <v>1.0000000000000011E-10</v>
      </c>
      <c r="C19">
        <f>POWER(1-$B$3,A19-$B$4)</f>
        <v>1</v>
      </c>
      <c r="D19">
        <f>B19*C19</f>
        <v>1.0000000000000011E-10</v>
      </c>
      <c r="E19" s="5">
        <f aca="true" t="shared" si="0" ref="E19:E44">COMBIN(A19,$B$4)</f>
        <v>1</v>
      </c>
      <c r="F19" s="9">
        <f>E19*D19</f>
        <v>1.0000000000000011E-10</v>
      </c>
      <c r="G19" s="5"/>
      <c r="H19" s="2"/>
      <c r="I19" s="5"/>
      <c r="J19" s="2"/>
    </row>
    <row r="20" spans="1:10" ht="12.75">
      <c r="A20">
        <v>11</v>
      </c>
      <c r="B20">
        <f aca="true" t="shared" si="1" ref="B20:B44">POWER($B$3,$B$4)</f>
        <v>1.0000000000000011E-10</v>
      </c>
      <c r="C20">
        <f aca="true" t="shared" si="2" ref="C20:C44">POWER(1-$B$3,A20-$B$4)</f>
        <v>0.9</v>
      </c>
      <c r="D20">
        <f aca="true" t="shared" si="3" ref="D20:D44">B20*C20</f>
        <v>9.00000000000001E-11</v>
      </c>
      <c r="E20" s="5">
        <f t="shared" si="0"/>
        <v>11</v>
      </c>
      <c r="F20" s="9">
        <f aca="true" t="shared" si="4" ref="F20:F44">E20*D20</f>
        <v>9.900000000000011E-10</v>
      </c>
      <c r="G20" s="5"/>
      <c r="H20" s="2"/>
      <c r="I20" s="5"/>
      <c r="J20" s="2"/>
    </row>
    <row r="21" spans="1:10" ht="12.75">
      <c r="A21">
        <v>12</v>
      </c>
      <c r="B21">
        <f t="shared" si="1"/>
        <v>1.0000000000000011E-10</v>
      </c>
      <c r="C21">
        <f t="shared" si="2"/>
        <v>0.81</v>
      </c>
      <c r="D21">
        <f t="shared" si="3"/>
        <v>8.10000000000001E-11</v>
      </c>
      <c r="E21" s="5">
        <f t="shared" si="0"/>
        <v>66</v>
      </c>
      <c r="F21" s="9">
        <f t="shared" si="4"/>
        <v>5.346000000000006E-09</v>
      </c>
      <c r="G21" s="5"/>
      <c r="H21" s="2"/>
      <c r="I21" s="5"/>
      <c r="J21" s="2"/>
    </row>
    <row r="22" spans="1:10" ht="12.75">
      <c r="A22">
        <v>13</v>
      </c>
      <c r="B22">
        <f t="shared" si="1"/>
        <v>1.0000000000000011E-10</v>
      </c>
      <c r="C22">
        <f t="shared" si="2"/>
        <v>0.7290000000000001</v>
      </c>
      <c r="D22">
        <f t="shared" si="3"/>
        <v>7.290000000000009E-11</v>
      </c>
      <c r="E22" s="5">
        <f t="shared" si="0"/>
        <v>286</v>
      </c>
      <c r="F22" s="9">
        <f t="shared" si="4"/>
        <v>2.0849400000000025E-08</v>
      </c>
      <c r="G22" s="5"/>
      <c r="H22" s="2"/>
      <c r="I22" s="5"/>
      <c r="J22" s="2"/>
    </row>
    <row r="23" spans="1:10" ht="12.75">
      <c r="A23">
        <v>14</v>
      </c>
      <c r="B23">
        <f t="shared" si="1"/>
        <v>1.0000000000000011E-10</v>
      </c>
      <c r="C23">
        <f t="shared" si="2"/>
        <v>0.6561000000000001</v>
      </c>
      <c r="D23">
        <f t="shared" si="3"/>
        <v>6.561000000000008E-11</v>
      </c>
      <c r="E23" s="5">
        <f t="shared" si="0"/>
        <v>1001</v>
      </c>
      <c r="F23" s="9">
        <f t="shared" si="4"/>
        <v>6.567561000000008E-08</v>
      </c>
      <c r="G23" s="5"/>
      <c r="H23" s="2"/>
      <c r="I23" s="5"/>
      <c r="J23" s="2"/>
    </row>
    <row r="24" spans="1:10" ht="12.75">
      <c r="A24">
        <v>15</v>
      </c>
      <c r="B24">
        <f t="shared" si="1"/>
        <v>1.0000000000000011E-10</v>
      </c>
      <c r="C24">
        <f t="shared" si="2"/>
        <v>0.5904900000000002</v>
      </c>
      <c r="D24">
        <f t="shared" si="3"/>
        <v>5.904900000000009E-11</v>
      </c>
      <c r="E24" s="5">
        <f t="shared" si="0"/>
        <v>3003</v>
      </c>
      <c r="F24" s="9">
        <f t="shared" si="4"/>
        <v>1.7732414700000028E-07</v>
      </c>
      <c r="G24" s="5"/>
      <c r="H24" s="2"/>
      <c r="I24" s="5"/>
      <c r="J24" s="2"/>
    </row>
    <row r="25" spans="1:10" ht="12.75">
      <c r="A25">
        <v>16</v>
      </c>
      <c r="B25">
        <f t="shared" si="1"/>
        <v>1.0000000000000011E-10</v>
      </c>
      <c r="C25">
        <f t="shared" si="2"/>
        <v>0.5314410000000002</v>
      </c>
      <c r="D25">
        <f t="shared" si="3"/>
        <v>5.3144100000000076E-11</v>
      </c>
      <c r="E25" s="5">
        <f t="shared" si="0"/>
        <v>8008</v>
      </c>
      <c r="F25" s="9">
        <f t="shared" si="4"/>
        <v>4.255779528000006E-07</v>
      </c>
      <c r="G25" s="5"/>
      <c r="H25" s="2"/>
      <c r="I25" s="5"/>
      <c r="J25" s="2"/>
    </row>
    <row r="26" spans="1:10" ht="12.75">
      <c r="A26">
        <v>17</v>
      </c>
      <c r="B26">
        <f t="shared" si="1"/>
        <v>1.0000000000000011E-10</v>
      </c>
      <c r="C26">
        <f t="shared" si="2"/>
        <v>0.47829690000000014</v>
      </c>
      <c r="D26">
        <f t="shared" si="3"/>
        <v>4.7829690000000065E-11</v>
      </c>
      <c r="E26" s="5">
        <f t="shared" si="0"/>
        <v>19448</v>
      </c>
      <c r="F26" s="9">
        <f t="shared" si="4"/>
        <v>9.301918111200012E-07</v>
      </c>
      <c r="G26" s="5"/>
      <c r="H26" s="2"/>
      <c r="I26" s="5"/>
      <c r="J26" s="2"/>
    </row>
    <row r="27" spans="1:10" ht="12.75">
      <c r="A27">
        <v>18</v>
      </c>
      <c r="B27">
        <f t="shared" si="1"/>
        <v>1.0000000000000011E-10</v>
      </c>
      <c r="C27">
        <f t="shared" si="2"/>
        <v>0.43046721000000016</v>
      </c>
      <c r="D27">
        <f t="shared" si="3"/>
        <v>4.304672100000006E-11</v>
      </c>
      <c r="E27" s="5">
        <f t="shared" si="0"/>
        <v>43758</v>
      </c>
      <c r="F27" s="9">
        <f t="shared" si="4"/>
        <v>1.8836384175180028E-06</v>
      </c>
      <c r="G27" s="5"/>
      <c r="H27" s="2"/>
      <c r="I27" s="5"/>
      <c r="J27" s="2"/>
    </row>
    <row r="28" spans="1:10" ht="12.75">
      <c r="A28">
        <v>19</v>
      </c>
      <c r="B28">
        <f t="shared" si="1"/>
        <v>1.0000000000000011E-10</v>
      </c>
      <c r="C28">
        <f t="shared" si="2"/>
        <v>0.38742048900000015</v>
      </c>
      <c r="D28">
        <f t="shared" si="3"/>
        <v>3.8742048900000055E-11</v>
      </c>
      <c r="E28" s="5">
        <f t="shared" si="0"/>
        <v>92378</v>
      </c>
      <c r="F28" s="9">
        <f t="shared" si="4"/>
        <v>3.578912993284205E-06</v>
      </c>
      <c r="G28" s="5"/>
      <c r="H28" s="2"/>
      <c r="I28" s="5"/>
      <c r="J28" s="2"/>
    </row>
    <row r="29" spans="1:10" ht="12.75">
      <c r="A29">
        <v>20</v>
      </c>
      <c r="B29">
        <f t="shared" si="1"/>
        <v>1.0000000000000011E-10</v>
      </c>
      <c r="C29">
        <f t="shared" si="2"/>
        <v>0.34867844010000015</v>
      </c>
      <c r="D29">
        <f t="shared" si="3"/>
        <v>3.486784401000005E-11</v>
      </c>
      <c r="E29" s="5">
        <f t="shared" si="0"/>
        <v>184756</v>
      </c>
      <c r="F29" s="9">
        <f t="shared" si="4"/>
        <v>6.4420433879115695E-06</v>
      </c>
      <c r="G29" s="5"/>
      <c r="H29" s="2"/>
      <c r="I29" s="5"/>
      <c r="J29" s="2"/>
    </row>
    <row r="30" spans="1:10" ht="12.75">
      <c r="A30">
        <v>21</v>
      </c>
      <c r="B30">
        <f t="shared" si="1"/>
        <v>1.0000000000000011E-10</v>
      </c>
      <c r="C30">
        <f t="shared" si="2"/>
        <v>0.31381059609000017</v>
      </c>
      <c r="D30">
        <f t="shared" si="3"/>
        <v>3.138105960900005E-11</v>
      </c>
      <c r="E30" s="5">
        <f t="shared" si="0"/>
        <v>352716</v>
      </c>
      <c r="F30" s="9">
        <f t="shared" si="4"/>
        <v>1.1068601821048062E-05</v>
      </c>
      <c r="G30" s="5"/>
      <c r="H30" s="2"/>
      <c r="I30" s="5"/>
      <c r="J30" s="2"/>
    </row>
    <row r="31" spans="1:10" ht="12.75">
      <c r="A31">
        <v>22</v>
      </c>
      <c r="B31">
        <f t="shared" si="1"/>
        <v>1.0000000000000011E-10</v>
      </c>
      <c r="C31">
        <f t="shared" si="2"/>
        <v>0.28242953648100017</v>
      </c>
      <c r="D31">
        <f t="shared" si="3"/>
        <v>2.8242953648100048E-11</v>
      </c>
      <c r="E31" s="5">
        <f t="shared" si="0"/>
        <v>646646.0000000001</v>
      </c>
      <c r="F31" s="9">
        <f t="shared" si="4"/>
        <v>1.8263193004729306E-05</v>
      </c>
      <c r="G31" s="5"/>
      <c r="H31" s="2"/>
      <c r="I31" s="5"/>
      <c r="J31" s="2"/>
    </row>
    <row r="32" spans="1:10" ht="12.75">
      <c r="A32">
        <v>23</v>
      </c>
      <c r="B32">
        <f t="shared" si="1"/>
        <v>1.0000000000000011E-10</v>
      </c>
      <c r="C32">
        <f t="shared" si="2"/>
        <v>0.2541865828329002</v>
      </c>
      <c r="D32">
        <f t="shared" si="3"/>
        <v>2.5418658283290046E-11</v>
      </c>
      <c r="E32" s="5">
        <f t="shared" si="0"/>
        <v>1144066.0000000002</v>
      </c>
      <c r="F32" s="9">
        <f t="shared" si="4"/>
        <v>2.9080622707530515E-05</v>
      </c>
      <c r="G32" s="5"/>
      <c r="H32" s="2"/>
      <c r="I32" s="5"/>
      <c r="J32" s="2"/>
    </row>
    <row r="33" spans="1:10" ht="12.75">
      <c r="A33">
        <v>24</v>
      </c>
      <c r="B33">
        <f t="shared" si="1"/>
        <v>1.0000000000000011E-10</v>
      </c>
      <c r="C33">
        <f t="shared" si="2"/>
        <v>0.22876792454961015</v>
      </c>
      <c r="D33">
        <f t="shared" si="3"/>
        <v>2.287679245496104E-11</v>
      </c>
      <c r="E33" s="5">
        <f t="shared" si="0"/>
        <v>1961256</v>
      </c>
      <c r="F33" s="9">
        <f t="shared" si="4"/>
        <v>4.486724646304707E-05</v>
      </c>
      <c r="G33" s="5"/>
      <c r="H33" s="2"/>
      <c r="I33" s="5"/>
      <c r="J33" s="2"/>
    </row>
    <row r="34" spans="1:10" ht="12.75">
      <c r="A34">
        <v>25</v>
      </c>
      <c r="B34">
        <f t="shared" si="1"/>
        <v>1.0000000000000011E-10</v>
      </c>
      <c r="C34">
        <f t="shared" si="2"/>
        <v>0.20589113209464913</v>
      </c>
      <c r="D34">
        <f t="shared" si="3"/>
        <v>2.0589113209464935E-11</v>
      </c>
      <c r="E34" s="5">
        <f t="shared" si="0"/>
        <v>3268759.9999999995</v>
      </c>
      <c r="F34" s="9">
        <f t="shared" si="4"/>
        <v>6.730086969457059E-05</v>
      </c>
      <c r="G34" s="5"/>
      <c r="H34" s="2"/>
      <c r="I34" s="5"/>
      <c r="J34" s="2"/>
    </row>
    <row r="35" spans="1:10" ht="12.75">
      <c r="A35">
        <v>26</v>
      </c>
      <c r="B35">
        <f t="shared" si="1"/>
        <v>1.0000000000000011E-10</v>
      </c>
      <c r="C35">
        <f t="shared" si="2"/>
        <v>0.18530201888518424</v>
      </c>
      <c r="D35">
        <f t="shared" si="3"/>
        <v>1.8530201888518445E-11</v>
      </c>
      <c r="E35" s="5">
        <f t="shared" si="0"/>
        <v>5311735</v>
      </c>
      <c r="F35" s="9">
        <f t="shared" si="4"/>
        <v>9.842752192830953E-05</v>
      </c>
      <c r="G35" s="5"/>
      <c r="H35" s="2"/>
      <c r="I35" s="5"/>
      <c r="J35" s="2"/>
    </row>
    <row r="36" spans="1:10" ht="12.75">
      <c r="A36">
        <v>27</v>
      </c>
      <c r="B36">
        <f t="shared" si="1"/>
        <v>1.0000000000000011E-10</v>
      </c>
      <c r="C36">
        <f t="shared" si="2"/>
        <v>0.16677181699666582</v>
      </c>
      <c r="D36">
        <f t="shared" si="3"/>
        <v>1.66771816996666E-11</v>
      </c>
      <c r="E36" s="5">
        <f t="shared" si="0"/>
        <v>8436285</v>
      </c>
      <c r="F36" s="9">
        <f t="shared" si="4"/>
        <v>0.00014069345781517184</v>
      </c>
      <c r="G36" s="5"/>
      <c r="H36" s="2"/>
      <c r="I36" s="5"/>
      <c r="J36" s="2"/>
    </row>
    <row r="37" spans="1:10" ht="12.75">
      <c r="A37">
        <v>28</v>
      </c>
      <c r="B37">
        <f t="shared" si="1"/>
        <v>1.0000000000000011E-10</v>
      </c>
      <c r="C37">
        <f t="shared" si="2"/>
        <v>0.15009463529699923</v>
      </c>
      <c r="D37">
        <f t="shared" si="3"/>
        <v>1.5009463529699938E-11</v>
      </c>
      <c r="E37" s="5">
        <f t="shared" si="0"/>
        <v>13123110.000000004</v>
      </c>
      <c r="F37" s="9">
        <f t="shared" si="4"/>
        <v>0.0001969708409412406</v>
      </c>
      <c r="G37" s="5"/>
      <c r="H37" s="2"/>
      <c r="I37" s="5"/>
      <c r="J37" s="2"/>
    </row>
    <row r="38" spans="1:10" ht="12.75">
      <c r="A38">
        <v>29</v>
      </c>
      <c r="B38">
        <f t="shared" si="1"/>
        <v>1.0000000000000011E-10</v>
      </c>
      <c r="C38">
        <f t="shared" si="2"/>
        <v>0.13508517176729934</v>
      </c>
      <c r="D38">
        <f t="shared" si="3"/>
        <v>1.3508517176729948E-11</v>
      </c>
      <c r="E38" s="5">
        <f t="shared" si="0"/>
        <v>20030009.999999993</v>
      </c>
      <c r="F38" s="9">
        <f t="shared" si="4"/>
        <v>0.0002705757341350725</v>
      </c>
      <c r="G38" s="5"/>
      <c r="H38" s="2"/>
      <c r="I38" s="5"/>
      <c r="J38" s="2"/>
    </row>
    <row r="39" spans="1:10" ht="12.75">
      <c r="A39">
        <v>30</v>
      </c>
      <c r="B39">
        <f t="shared" si="1"/>
        <v>1.0000000000000011E-10</v>
      </c>
      <c r="C39">
        <f t="shared" si="2"/>
        <v>0.1215766545905694</v>
      </c>
      <c r="D39">
        <f t="shared" si="3"/>
        <v>1.2157665459056954E-11</v>
      </c>
      <c r="E39" s="5">
        <f t="shared" si="0"/>
        <v>30045015</v>
      </c>
      <c r="F39" s="9">
        <f t="shared" si="4"/>
        <v>0.00036527724108234805</v>
      </c>
      <c r="G39" s="5"/>
      <c r="H39" s="2"/>
      <c r="I39" s="5"/>
      <c r="J39" s="2"/>
    </row>
    <row r="40" spans="1:10" ht="12.75">
      <c r="A40">
        <v>31</v>
      </c>
      <c r="B40">
        <f t="shared" si="1"/>
        <v>1.0000000000000011E-10</v>
      </c>
      <c r="C40">
        <f t="shared" si="2"/>
        <v>0.10941898913151248</v>
      </c>
      <c r="D40">
        <f t="shared" si="3"/>
        <v>1.094189891315126E-11</v>
      </c>
      <c r="E40" s="5">
        <f t="shared" si="0"/>
        <v>44352165.000000015</v>
      </c>
      <c r="F40" s="9">
        <f t="shared" si="4"/>
        <v>0.0004852969060094055</v>
      </c>
      <c r="G40" s="5"/>
      <c r="H40" s="2"/>
      <c r="I40" s="5"/>
      <c r="J40" s="2"/>
    </row>
    <row r="41" spans="1:10" ht="12.75">
      <c r="A41">
        <v>32</v>
      </c>
      <c r="B41">
        <f t="shared" si="1"/>
        <v>1.0000000000000011E-10</v>
      </c>
      <c r="C41">
        <f t="shared" si="2"/>
        <v>0.09847709021836124</v>
      </c>
      <c r="D41">
        <f t="shared" si="3"/>
        <v>9.847709021836134E-12</v>
      </c>
      <c r="E41" s="5">
        <f t="shared" si="0"/>
        <v>64512240</v>
      </c>
      <c r="F41" s="9">
        <f t="shared" si="4"/>
        <v>0.0006352977678668579</v>
      </c>
      <c r="G41" s="5"/>
      <c r="H41" s="2"/>
      <c r="I41" s="5"/>
      <c r="J41" s="2"/>
    </row>
    <row r="42" spans="1:10" ht="12.75">
      <c r="A42">
        <v>33</v>
      </c>
      <c r="B42">
        <f t="shared" si="1"/>
        <v>1.0000000000000011E-10</v>
      </c>
      <c r="C42">
        <f t="shared" si="2"/>
        <v>0.08862938119652511</v>
      </c>
      <c r="D42">
        <f t="shared" si="3"/>
        <v>8.862938119652521E-12</v>
      </c>
      <c r="E42" s="5">
        <f t="shared" si="0"/>
        <v>92561040.00000003</v>
      </c>
      <c r="F42" s="9">
        <f t="shared" si="4"/>
        <v>0.000820362769810682</v>
      </c>
      <c r="G42" s="5"/>
      <c r="H42" s="2"/>
      <c r="I42" s="5"/>
      <c r="J42" s="2"/>
    </row>
    <row r="43" spans="1:10" ht="12.75">
      <c r="A43">
        <v>34</v>
      </c>
      <c r="B43">
        <f t="shared" si="1"/>
        <v>1.0000000000000011E-10</v>
      </c>
      <c r="C43">
        <f t="shared" si="2"/>
        <v>0.0797664430768726</v>
      </c>
      <c r="D43">
        <f t="shared" si="3"/>
        <v>7.976644307687268E-12</v>
      </c>
      <c r="E43" s="5">
        <f t="shared" si="0"/>
        <v>131128139.99999997</v>
      </c>
      <c r="F43" s="9">
        <f t="shared" si="4"/>
        <v>0.001045962531508619</v>
      </c>
      <c r="G43" s="5"/>
      <c r="H43" s="2"/>
      <c r="I43" s="5"/>
      <c r="J43" s="2"/>
    </row>
    <row r="44" spans="1:10" ht="12.75">
      <c r="A44">
        <v>35</v>
      </c>
      <c r="B44">
        <f t="shared" si="1"/>
        <v>1.0000000000000011E-10</v>
      </c>
      <c r="C44">
        <f t="shared" si="2"/>
        <v>0.07178979876918534</v>
      </c>
      <c r="D44">
        <f t="shared" si="3"/>
        <v>7.178979876918542E-12</v>
      </c>
      <c r="E44" s="5">
        <f t="shared" si="0"/>
        <v>183579396</v>
      </c>
      <c r="F44" s="9">
        <f t="shared" si="4"/>
        <v>0.0013179127897008603</v>
      </c>
      <c r="G44" s="5"/>
      <c r="H44" s="2"/>
      <c r="I44" s="5"/>
      <c r="J4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Bershad</dc:creator>
  <cp:keywords/>
  <dc:description/>
  <cp:lastModifiedBy>Brian Bershad</cp:lastModifiedBy>
  <dcterms:created xsi:type="dcterms:W3CDTF">2006-01-09T11:05:45Z</dcterms:created>
  <cp:category/>
  <cp:version/>
  <cp:contentType/>
  <cp:contentStatus/>
</cp:coreProperties>
</file>